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6380" windowHeight="8070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<sst xmlns="http://schemas.openxmlformats.org/spreadsheetml/2006/main" count="281" uniqueCount="96">
  <si>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</si>
  <si>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</si>
  <si>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</si>
  <si>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</si>
  <si>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</si>
  <si>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</si>
  <si>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</si>
  <si>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</si>
  <si>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</si>
  <si>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</si>
  <si>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</si>
  <si>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</si>
  <si>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</si>
  <si>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</si>
  <si>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</si>
  <si>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</si>
  <si>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</si>
  <si>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</si>
  <si>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</si>
  <si>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</si>
  <si>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</si>
  <si>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</si>
  <si>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</si>
  <si>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</si>
  <si>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</si>
  <si>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картофельное пюре</t>
  </si>
  <si>
    <t>54-11г</t>
  </si>
  <si>
    <t>курица отварная</t>
  </si>
  <si>
    <t>54-21м</t>
  </si>
  <si>
    <t>гор.напиток</t>
  </si>
  <si>
    <t>чай</t>
  </si>
  <si>
    <t>54-2гн</t>
  </si>
  <si>
    <t>хлеб</t>
  </si>
  <si>
    <t>фрукты</t>
  </si>
  <si>
    <t>овощи</t>
  </si>
  <si>
    <t>морковь отварная дольками</t>
  </si>
  <si>
    <t>54-27з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</si>
  <si>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</si>
  <si>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</si>
  <si>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</si>
  <si>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</si>
  <si>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</si>
  <si>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</si>
  <si>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</si>
  <si>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</si>
  <si>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</si>
  <si>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</si>
  <si>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гречневая рассыпчатая</t>
  </si>
  <si>
    <t>54-5г</t>
  </si>
  <si>
    <t>гуляш из говядины</t>
  </si>
  <si>
    <t>54-2м</t>
  </si>
  <si>
    <t>компот из сухофруктов</t>
  </si>
  <si>
    <t>54-1хн</t>
  </si>
  <si>
    <t xml:space="preserve">овощи </t>
  </si>
  <si>
    <t>капуста в нарезке</t>
  </si>
  <si>
    <t>54-31з</t>
  </si>
  <si>
    <t>жаркое по-домашнему</t>
  </si>
  <si>
    <t>54-9м</t>
  </si>
  <si>
    <t>яйцо</t>
  </si>
  <si>
    <t>кисель</t>
  </si>
  <si>
    <t>54-22хн</t>
  </si>
  <si>
    <t>макароны отварные</t>
  </si>
  <si>
    <t>54-1г</t>
  </si>
  <si>
    <t xml:space="preserve">тефтели из говядины с рисом </t>
  </si>
  <si>
    <t>54-16м</t>
  </si>
  <si>
    <t>соус</t>
  </si>
  <si>
    <t>54-3соус</t>
  </si>
  <si>
    <t>свекла отварная дольками</t>
  </si>
  <si>
    <t>54-28з</t>
  </si>
  <si>
    <t xml:space="preserve">макароны отварные </t>
  </si>
  <si>
    <t>печень говяжья по-строгановски</t>
  </si>
  <si>
    <t>54-18м</t>
  </si>
  <si>
    <t>компот</t>
  </si>
  <si>
    <t>огурец в нарезке</t>
  </si>
  <si>
    <t>54-2з</t>
  </si>
  <si>
    <t>каша перловая рассыпчатая</t>
  </si>
  <si>
    <t xml:space="preserve">котлета из говядины </t>
  </si>
  <si>
    <t>54-4м</t>
  </si>
  <si>
    <t>помидор в нарезке</t>
  </si>
  <si>
    <t>54-1з</t>
  </si>
  <si>
    <t>горошница</t>
  </si>
  <si>
    <t>54-21г</t>
  </si>
  <si>
    <t xml:space="preserve">голубцы ленивые </t>
  </si>
  <si>
    <t>54-3м</t>
  </si>
  <si>
    <t>яблоко</t>
  </si>
  <si>
    <t>54-10р</t>
  </si>
  <si>
    <t xml:space="preserve">овощи  </t>
  </si>
  <si>
    <t>54-10м</t>
  </si>
  <si>
    <t xml:space="preserve">плов из говядины </t>
  </si>
  <si>
    <t>54-11м</t>
  </si>
  <si>
    <t>Среднее значение за период:</t>
  </si>
  <si>
    <t>рыба тушеная в томате с овощами(горбуша)</t>
  </si>
  <si>
    <t>капуста тушеная с мясом</t>
  </si>
  <si>
    <t>МБОУ Мартыновская СОШ имени Героя Советского Союза Ф.А. Столобова</t>
  </si>
  <si>
    <t>Директор школы</t>
  </si>
  <si>
    <t>Мартынов Я.А.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</si>
</sst>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/>
    <xf numFmtId="0" fontId="0" fillId="0" borderId="9" xfId="0" applyFont="1" applyBorder="1" applyAlignment="1" applyProtection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Font="1" applyBorder="1" applyAlignment="1" applyProtection="1"/>
    <xf numFmtId="0" fontId="1" fillId="3" borderId="19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vertical="top" wrapText="1"/>
    </xf>
    <xf numFmtId="0" fontId="1" fillId="3" borderId="20" xfId="0" applyFont="1" applyFill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1" fillId="0" borderId="4" xfId="0" applyFont="1" applyBorder="1" applyAlignment="1" applyProtection="1">
      <alignment horizontal="center"/>
    </xf>
    <xf numFmtId="0" fontId="9" fillId="3" borderId="20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14" activePane="bottomRight" state="frozen"/>
      <selection pane="topRight" activeCell="E1" sqref="E1"/>
      <selection pane="bottomLeft" activeCell="A95" sqref="A95"/>
      <selection pane="bottomRight" activeCell="E104" sqref="E10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customHeight="1" x14ac:dyDescent="0.2">
      <c r="A1" s="2" t="s">
        <v>0</v>
      </c>
      <c r="C1" s="53" t="s">
        <v>93</v>
      </c>
      <c r="D1" s="53"/>
      <c r="E1" s="53"/>
      <c r="F1" s="3" t="s">
        <v>1</v>
      </c>
      <c r="G1" s="1" t="s">
        <v>2</v>
      </c>
      <c r="H1" s="54" t="s">
        <v>94</v>
      </c>
      <c r="I1" s="54"/>
      <c r="J1" s="54"/>
      <c r="K1" s="54"/>
    </row>
    <row r="2" spans="1:12" ht="18" customHeight="1" x14ac:dyDescent="0.2">
      <c r="A2" s="4" t="s">
        <v>3</v>
      </c>
      <c r="C2" s="1"/>
      <c r="G2" s="1" t="s">
        <v>4</v>
      </c>
      <c r="H2" s="54" t="s">
        <v>95</v>
      </c>
      <c r="I2" s="54"/>
      <c r="J2" s="54"/>
      <c r="K2" s="54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150</v>
      </c>
      <c r="G6" s="21">
        <v>3.2</v>
      </c>
      <c r="H6" s="21">
        <v>5.2</v>
      </c>
      <c r="I6" s="21">
        <v>19.8</v>
      </c>
      <c r="J6" s="21">
        <v>139.4</v>
      </c>
      <c r="K6" s="22" t="s">
        <v>26</v>
      </c>
      <c r="L6" s="21"/>
    </row>
    <row r="7" spans="1:12" ht="15" x14ac:dyDescent="0.25">
      <c r="A7" s="23"/>
      <c r="B7" s="24"/>
      <c r="C7" s="25"/>
      <c r="D7" s="26"/>
      <c r="E7" s="27" t="s">
        <v>27</v>
      </c>
      <c r="F7" s="28">
        <v>80</v>
      </c>
      <c r="G7" s="28">
        <v>25.7</v>
      </c>
      <c r="H7" s="28">
        <v>1.9</v>
      </c>
      <c r="I7" s="28">
        <v>0.9</v>
      </c>
      <c r="J7" s="28">
        <v>123.8</v>
      </c>
      <c r="K7" s="29" t="s">
        <v>28</v>
      </c>
      <c r="L7" s="28"/>
    </row>
    <row r="8" spans="1:12" ht="15" x14ac:dyDescent="0.2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0.2</v>
      </c>
      <c r="H8" s="28">
        <v>0</v>
      </c>
      <c r="I8" s="28">
        <v>6.5</v>
      </c>
      <c r="J8" s="28">
        <v>26.8</v>
      </c>
      <c r="K8" s="29" t="s">
        <v>31</v>
      </c>
      <c r="L8" s="28"/>
    </row>
    <row r="9" spans="1:12" ht="15" x14ac:dyDescent="0.25">
      <c r="A9" s="23"/>
      <c r="B9" s="24"/>
      <c r="C9" s="25"/>
      <c r="D9" s="30" t="s">
        <v>32</v>
      </c>
      <c r="E9" s="27" t="s">
        <v>32</v>
      </c>
      <c r="F9" s="28">
        <v>50</v>
      </c>
      <c r="G9" s="28">
        <v>8</v>
      </c>
      <c r="H9" s="28">
        <v>10</v>
      </c>
      <c r="I9" s="28">
        <v>14</v>
      </c>
      <c r="J9" s="28">
        <v>152</v>
      </c>
      <c r="K9" s="29"/>
      <c r="L9" s="28"/>
    </row>
    <row r="10" spans="1:12" ht="15" x14ac:dyDescent="0.25">
      <c r="A10" s="23"/>
      <c r="B10" s="24"/>
      <c r="C10" s="25"/>
      <c r="D10" s="30" t="s">
        <v>33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 t="s">
        <v>34</v>
      </c>
      <c r="E11" s="27" t="s">
        <v>35</v>
      </c>
      <c r="F11" s="28">
        <v>80</v>
      </c>
      <c r="G11" s="28">
        <v>2.7</v>
      </c>
      <c r="H11" s="28">
        <v>5.5</v>
      </c>
      <c r="I11" s="28">
        <v>50.1</v>
      </c>
      <c r="J11" s="28">
        <v>26.8</v>
      </c>
      <c r="K11" s="29" t="s">
        <v>36</v>
      </c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37</v>
      </c>
      <c r="E13" s="35"/>
      <c r="F13" s="36">
        <f>SUM(F6:F12)</f>
        <v>560</v>
      </c>
      <c r="G13" s="36">
        <f>SUM(G6:G12)</f>
        <v>39.799999999999997</v>
      </c>
      <c r="H13" s="36">
        <f>SUM(H6:H12)</f>
        <v>22.6</v>
      </c>
      <c r="I13" s="36">
        <f>SUM(I6:I12)</f>
        <v>91.300000000000011</v>
      </c>
      <c r="J13" s="36">
        <f>SUM(J6:J12)</f>
        <v>468.8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38</v>
      </c>
      <c r="D14" s="30" t="s">
        <v>39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40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41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42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43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44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45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37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">
      <c r="A24" s="41">
        <f>A6</f>
        <v>1</v>
      </c>
      <c r="B24" s="42">
        <f>B6</f>
        <v>1</v>
      </c>
      <c r="C24" s="51" t="s">
        <v>46</v>
      </c>
      <c r="D24" s="51"/>
      <c r="E24" s="43"/>
      <c r="F24" s="44">
        <f>F13+F23</f>
        <v>560</v>
      </c>
      <c r="G24" s="44">
        <f>G13+G23</f>
        <v>39.799999999999997</v>
      </c>
      <c r="H24" s="44">
        <f>H13+H23</f>
        <v>22.6</v>
      </c>
      <c r="I24" s="44">
        <f>I13+I23</f>
        <v>91.300000000000011</v>
      </c>
      <c r="J24" s="44">
        <f>J13+J23</f>
        <v>468.8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47</v>
      </c>
      <c r="F25" s="21">
        <v>150</v>
      </c>
      <c r="G25" s="21">
        <v>8.3000000000000007</v>
      </c>
      <c r="H25" s="21">
        <v>6.3</v>
      </c>
      <c r="I25" s="21">
        <v>36</v>
      </c>
      <c r="J25" s="21">
        <v>233.7</v>
      </c>
      <c r="K25" s="22" t="s">
        <v>48</v>
      </c>
      <c r="L25" s="21"/>
    </row>
    <row r="26" spans="1:12" ht="15" x14ac:dyDescent="0.25">
      <c r="A26" s="45"/>
      <c r="B26" s="24"/>
      <c r="C26" s="25"/>
      <c r="D26" s="26"/>
      <c r="E26" s="27" t="s">
        <v>49</v>
      </c>
      <c r="F26" s="28">
        <v>100</v>
      </c>
      <c r="G26" s="28">
        <v>16.899999999999999</v>
      </c>
      <c r="H26" s="28">
        <v>16.399999999999999</v>
      </c>
      <c r="I26" s="28">
        <v>4</v>
      </c>
      <c r="J26" s="28">
        <v>232</v>
      </c>
      <c r="K26" s="29" t="s">
        <v>50</v>
      </c>
      <c r="L26" s="28"/>
    </row>
    <row r="27" spans="1:12" ht="15" x14ac:dyDescent="0.25">
      <c r="A27" s="45"/>
      <c r="B27" s="24"/>
      <c r="C27" s="25"/>
      <c r="D27" s="30" t="s">
        <v>29</v>
      </c>
      <c r="E27" s="27" t="s">
        <v>51</v>
      </c>
      <c r="F27" s="28">
        <v>200</v>
      </c>
      <c r="G27" s="28">
        <v>0.5</v>
      </c>
      <c r="H27" s="28">
        <v>0</v>
      </c>
      <c r="I27" s="28">
        <v>19.8</v>
      </c>
      <c r="J27" s="28">
        <v>81</v>
      </c>
      <c r="K27" s="29" t="s">
        <v>52</v>
      </c>
      <c r="L27" s="28"/>
    </row>
    <row r="28" spans="1:12" ht="15" x14ac:dyDescent="0.25">
      <c r="A28" s="45"/>
      <c r="B28" s="24"/>
      <c r="C28" s="25"/>
      <c r="D28" s="30" t="s">
        <v>32</v>
      </c>
      <c r="E28" s="27" t="s">
        <v>32</v>
      </c>
      <c r="F28" s="28">
        <v>50</v>
      </c>
      <c r="G28" s="28">
        <v>8</v>
      </c>
      <c r="H28" s="28">
        <v>10</v>
      </c>
      <c r="I28" s="28">
        <v>14</v>
      </c>
      <c r="J28" s="28">
        <v>152</v>
      </c>
      <c r="K28" s="29"/>
      <c r="L28" s="28"/>
    </row>
    <row r="29" spans="1:12" ht="15" x14ac:dyDescent="0.25">
      <c r="A29" s="45"/>
      <c r="B29" s="24"/>
      <c r="C29" s="25"/>
      <c r="D29" s="30" t="s">
        <v>33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 t="s">
        <v>53</v>
      </c>
      <c r="E30" s="27" t="s">
        <v>54</v>
      </c>
      <c r="F30" s="28">
        <v>133</v>
      </c>
      <c r="G30" s="28">
        <v>2.4</v>
      </c>
      <c r="H30" s="28">
        <v>0.1</v>
      </c>
      <c r="I30" s="28">
        <v>6.3</v>
      </c>
      <c r="J30" s="28">
        <v>35.799999999999997</v>
      </c>
      <c r="K30" s="29" t="s">
        <v>55</v>
      </c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37</v>
      </c>
      <c r="E32" s="35"/>
      <c r="F32" s="36">
        <f>SUM(F25:F31)</f>
        <v>633</v>
      </c>
      <c r="G32" s="36">
        <f>SUM(G25:G31)</f>
        <v>36.1</v>
      </c>
      <c r="H32" s="36">
        <f>SUM(H25:H31)</f>
        <v>32.800000000000004</v>
      </c>
      <c r="I32" s="36">
        <f>SUM(I25:I31)</f>
        <v>80.099999999999994</v>
      </c>
      <c r="J32" s="36">
        <f>SUM(J25:J31)</f>
        <v>734.5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38</v>
      </c>
      <c r="D33" s="30" t="s">
        <v>39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40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41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42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43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44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45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37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46</v>
      </c>
      <c r="D43" s="51"/>
      <c r="E43" s="43"/>
      <c r="F43" s="44">
        <f>F32+F42</f>
        <v>633</v>
      </c>
      <c r="G43" s="44">
        <f>G32+G42</f>
        <v>36.1</v>
      </c>
      <c r="H43" s="44">
        <f>H32+H42</f>
        <v>32.800000000000004</v>
      </c>
      <c r="I43" s="44">
        <f>I32+I42</f>
        <v>80.099999999999994</v>
      </c>
      <c r="J43" s="44">
        <f>J32+J42</f>
        <v>734.5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56</v>
      </c>
      <c r="F44" s="21">
        <v>200</v>
      </c>
      <c r="G44" s="21">
        <v>20.100000000000001</v>
      </c>
      <c r="H44" s="21">
        <v>18.7</v>
      </c>
      <c r="I44" s="21">
        <v>17.2</v>
      </c>
      <c r="J44" s="21">
        <v>318</v>
      </c>
      <c r="K44" s="22" t="s">
        <v>57</v>
      </c>
      <c r="L44" s="21"/>
    </row>
    <row r="45" spans="1:12" ht="15" x14ac:dyDescent="0.25">
      <c r="A45" s="23"/>
      <c r="B45" s="24"/>
      <c r="C45" s="25"/>
      <c r="D45" s="26"/>
      <c r="E45" s="27" t="s">
        <v>58</v>
      </c>
      <c r="F45" s="28">
        <v>40</v>
      </c>
      <c r="G45" s="28">
        <v>8</v>
      </c>
      <c r="H45" s="28">
        <v>11</v>
      </c>
      <c r="I45" s="28">
        <v>2</v>
      </c>
      <c r="J45" s="28">
        <v>68</v>
      </c>
      <c r="K45" s="29"/>
      <c r="L45" s="28"/>
    </row>
    <row r="46" spans="1:12" ht="15" x14ac:dyDescent="0.25">
      <c r="A46" s="23"/>
      <c r="B46" s="24"/>
      <c r="C46" s="25"/>
      <c r="D46" s="30" t="s">
        <v>29</v>
      </c>
      <c r="E46" s="27" t="s">
        <v>59</v>
      </c>
      <c r="F46" s="28">
        <v>200</v>
      </c>
      <c r="G46" s="28">
        <v>0</v>
      </c>
      <c r="H46" s="28">
        <v>0</v>
      </c>
      <c r="I46" s="28">
        <v>13</v>
      </c>
      <c r="J46" s="28">
        <v>53</v>
      </c>
      <c r="K46" s="29" t="s">
        <v>60</v>
      </c>
      <c r="L46" s="28"/>
    </row>
    <row r="47" spans="1:12" ht="15" x14ac:dyDescent="0.25">
      <c r="A47" s="23"/>
      <c r="B47" s="24"/>
      <c r="C47" s="25"/>
      <c r="D47" s="30" t="s">
        <v>32</v>
      </c>
      <c r="E47" s="27" t="s">
        <v>32</v>
      </c>
      <c r="F47" s="28">
        <v>50</v>
      </c>
      <c r="G47" s="28">
        <v>8</v>
      </c>
      <c r="H47" s="28">
        <v>10</v>
      </c>
      <c r="I47" s="28">
        <v>14</v>
      </c>
      <c r="J47" s="28">
        <v>152</v>
      </c>
      <c r="K47" s="29"/>
      <c r="L47" s="28"/>
    </row>
    <row r="48" spans="1:12" ht="15" x14ac:dyDescent="0.25">
      <c r="A48" s="23"/>
      <c r="B48" s="24"/>
      <c r="C48" s="25"/>
      <c r="D48" s="30" t="s">
        <v>33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37</v>
      </c>
      <c r="E51" s="35"/>
      <c r="F51" s="36">
        <f>SUM(F44:F50)</f>
        <v>490</v>
      </c>
      <c r="G51" s="36">
        <f>SUM(G44:G50)</f>
        <v>36.1</v>
      </c>
      <c r="H51" s="36">
        <f>SUM(H44:H50)</f>
        <v>39.700000000000003</v>
      </c>
      <c r="I51" s="36">
        <f>SUM(I44:I50)</f>
        <v>46.2</v>
      </c>
      <c r="J51" s="36">
        <f>SUM(J44:J50)</f>
        <v>591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38</v>
      </c>
      <c r="D52" s="30" t="s">
        <v>39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40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41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42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43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44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45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37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46</v>
      </c>
      <c r="D62" s="51"/>
      <c r="E62" s="43"/>
      <c r="F62" s="44">
        <f>F51+F61</f>
        <v>490</v>
      </c>
      <c r="G62" s="44">
        <f>G51+G61</f>
        <v>36.1</v>
      </c>
      <c r="H62" s="44">
        <f>H51+H61</f>
        <v>39.700000000000003</v>
      </c>
      <c r="I62" s="44">
        <f>I51+I61</f>
        <v>46.2</v>
      </c>
      <c r="J62" s="44">
        <f>J51+J61</f>
        <v>591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61</v>
      </c>
      <c r="F63" s="21">
        <v>150</v>
      </c>
      <c r="G63" s="21">
        <v>5.4</v>
      </c>
      <c r="H63" s="21">
        <v>4.9000000000000004</v>
      </c>
      <c r="I63" s="21">
        <v>32.799999999999997</v>
      </c>
      <c r="J63" s="21">
        <v>196.8</v>
      </c>
      <c r="K63" s="22" t="s">
        <v>62</v>
      </c>
      <c r="L63" s="21"/>
    </row>
    <row r="64" spans="1:12" ht="15" x14ac:dyDescent="0.25">
      <c r="A64" s="23"/>
      <c r="B64" s="24"/>
      <c r="C64" s="25"/>
      <c r="D64" s="26"/>
      <c r="E64" s="27" t="s">
        <v>63</v>
      </c>
      <c r="F64" s="28">
        <v>80</v>
      </c>
      <c r="G64" s="28">
        <v>11.6</v>
      </c>
      <c r="H64" s="28">
        <v>11.7</v>
      </c>
      <c r="I64" s="28">
        <v>6.4</v>
      </c>
      <c r="J64" s="28">
        <v>177.5</v>
      </c>
      <c r="K64" s="29" t="s">
        <v>64</v>
      </c>
      <c r="L64" s="28"/>
    </row>
    <row r="65" spans="1:12" ht="15" x14ac:dyDescent="0.25">
      <c r="A65" s="23"/>
      <c r="B65" s="24"/>
      <c r="C65" s="25"/>
      <c r="D65" s="30" t="s">
        <v>29</v>
      </c>
      <c r="E65" s="27" t="s">
        <v>30</v>
      </c>
      <c r="F65" s="28">
        <v>200</v>
      </c>
      <c r="G65" s="28">
        <v>0.2</v>
      </c>
      <c r="H65" s="28">
        <v>0</v>
      </c>
      <c r="I65" s="28">
        <v>6.5</v>
      </c>
      <c r="J65" s="28">
        <v>26.8</v>
      </c>
      <c r="K65" s="29" t="s">
        <v>31</v>
      </c>
      <c r="L65" s="28"/>
    </row>
    <row r="66" spans="1:12" ht="15" x14ac:dyDescent="0.25">
      <c r="A66" s="23"/>
      <c r="B66" s="24"/>
      <c r="C66" s="25"/>
      <c r="D66" s="30" t="s">
        <v>32</v>
      </c>
      <c r="E66" s="27" t="s">
        <v>32</v>
      </c>
      <c r="F66" s="28">
        <v>50</v>
      </c>
      <c r="G66" s="28">
        <v>6</v>
      </c>
      <c r="H66" s="28">
        <v>10</v>
      </c>
      <c r="I66" s="28">
        <v>14</v>
      </c>
      <c r="J66" s="28">
        <v>152</v>
      </c>
      <c r="K66" s="29"/>
      <c r="L66" s="28"/>
    </row>
    <row r="67" spans="1:12" ht="15" x14ac:dyDescent="0.25">
      <c r="A67" s="23"/>
      <c r="B67" s="24"/>
      <c r="C67" s="25"/>
      <c r="D67" s="30" t="s">
        <v>33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 t="s">
        <v>65</v>
      </c>
      <c r="F68" s="28">
        <v>100</v>
      </c>
      <c r="G68" s="28">
        <v>3</v>
      </c>
      <c r="H68" s="28">
        <v>2</v>
      </c>
      <c r="I68" s="28">
        <v>9</v>
      </c>
      <c r="J68" s="28">
        <v>71</v>
      </c>
      <c r="K68" s="29" t="s">
        <v>66</v>
      </c>
      <c r="L68" s="28"/>
    </row>
    <row r="69" spans="1:12" ht="15" x14ac:dyDescent="0.25">
      <c r="A69" s="23"/>
      <c r="B69" s="24"/>
      <c r="C69" s="25"/>
      <c r="D69" s="26" t="s">
        <v>34</v>
      </c>
      <c r="E69" s="27" t="s">
        <v>67</v>
      </c>
      <c r="F69" s="28">
        <v>80</v>
      </c>
      <c r="G69" s="28">
        <v>1.2</v>
      </c>
      <c r="H69" s="28">
        <v>0.1</v>
      </c>
      <c r="I69" s="28">
        <v>6.9</v>
      </c>
      <c r="J69" s="28">
        <v>33.6</v>
      </c>
      <c r="K69" s="29" t="s">
        <v>68</v>
      </c>
      <c r="L69" s="28"/>
    </row>
    <row r="70" spans="1:12" ht="15" x14ac:dyDescent="0.25">
      <c r="A70" s="31"/>
      <c r="B70" s="32"/>
      <c r="C70" s="33"/>
      <c r="D70" s="34" t="s">
        <v>37</v>
      </c>
      <c r="E70" s="35"/>
      <c r="F70" s="36">
        <f>SUM(F63:F69)</f>
        <v>660</v>
      </c>
      <c r="G70" s="36">
        <f>SUM(G63:G69)</f>
        <v>27.4</v>
      </c>
      <c r="H70" s="36">
        <f>SUM(H63:H69)</f>
        <v>28.700000000000003</v>
      </c>
      <c r="I70" s="36">
        <f>SUM(I63:I69)</f>
        <v>75.599999999999994</v>
      </c>
      <c r="J70" s="36">
        <f>SUM(J63:J69)</f>
        <v>657.7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38</v>
      </c>
      <c r="D71" s="30" t="s">
        <v>39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40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41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42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43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44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45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37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46</v>
      </c>
      <c r="D81" s="51"/>
      <c r="E81" s="43"/>
      <c r="F81" s="44">
        <f>F70+F80</f>
        <v>660</v>
      </c>
      <c r="G81" s="44">
        <f>G70+G80</f>
        <v>27.4</v>
      </c>
      <c r="H81" s="44">
        <f>H70+H80</f>
        <v>28.700000000000003</v>
      </c>
      <c r="I81" s="44">
        <f>I70+I80</f>
        <v>75.599999999999994</v>
      </c>
      <c r="J81" s="44">
        <f>J70+J80</f>
        <v>657.7</v>
      </c>
      <c r="K81" s="44"/>
      <c r="L81" s="44">
        <f>L70+L80</f>
        <v>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69</v>
      </c>
      <c r="F82" s="21">
        <v>150</v>
      </c>
      <c r="G82" s="21">
        <v>5.4</v>
      </c>
      <c r="H82" s="21">
        <v>4.9000000000000004</v>
      </c>
      <c r="I82" s="21">
        <v>32.799999999999997</v>
      </c>
      <c r="J82" s="21">
        <v>196.8</v>
      </c>
      <c r="K82" s="22" t="s">
        <v>62</v>
      </c>
      <c r="L82" s="21"/>
    </row>
    <row r="83" spans="1:12" ht="15" x14ac:dyDescent="0.25">
      <c r="A83" s="23"/>
      <c r="B83" s="24"/>
      <c r="C83" s="25"/>
      <c r="D83" s="26"/>
      <c r="E83" s="27" t="s">
        <v>70</v>
      </c>
      <c r="F83" s="28">
        <v>100</v>
      </c>
      <c r="G83" s="28">
        <v>16.739999999999998</v>
      </c>
      <c r="H83" s="28">
        <v>15.88</v>
      </c>
      <c r="I83" s="28">
        <v>6.66</v>
      </c>
      <c r="J83" s="28">
        <v>236.6</v>
      </c>
      <c r="K83" s="29" t="s">
        <v>71</v>
      </c>
      <c r="L83" s="28"/>
    </row>
    <row r="84" spans="1:12" ht="15" x14ac:dyDescent="0.25">
      <c r="A84" s="23"/>
      <c r="B84" s="24"/>
      <c r="C84" s="25"/>
      <c r="D84" s="30" t="s">
        <v>29</v>
      </c>
      <c r="E84" s="27" t="s">
        <v>72</v>
      </c>
      <c r="F84" s="28">
        <v>200</v>
      </c>
      <c r="G84" s="28">
        <v>1</v>
      </c>
      <c r="H84" s="28">
        <v>0</v>
      </c>
      <c r="I84" s="28">
        <v>20</v>
      </c>
      <c r="J84" s="28">
        <v>81</v>
      </c>
      <c r="K84" s="29" t="s">
        <v>52</v>
      </c>
      <c r="L84" s="28"/>
    </row>
    <row r="85" spans="1:12" ht="15" x14ac:dyDescent="0.25">
      <c r="A85" s="23"/>
      <c r="B85" s="24"/>
      <c r="C85" s="25"/>
      <c r="D85" s="30" t="s">
        <v>32</v>
      </c>
      <c r="E85" s="27" t="s">
        <v>32</v>
      </c>
      <c r="F85" s="28">
        <v>50</v>
      </c>
      <c r="G85" s="28">
        <v>8</v>
      </c>
      <c r="H85" s="28">
        <v>10</v>
      </c>
      <c r="I85" s="28">
        <v>14</v>
      </c>
      <c r="J85" s="28">
        <v>152</v>
      </c>
      <c r="K85" s="29"/>
      <c r="L85" s="28"/>
    </row>
    <row r="86" spans="1:12" ht="15" x14ac:dyDescent="0.25">
      <c r="A86" s="23"/>
      <c r="B86" s="24"/>
      <c r="C86" s="25"/>
      <c r="D86" s="30" t="s">
        <v>33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 t="s">
        <v>34</v>
      </c>
      <c r="E87" s="27" t="s">
        <v>73</v>
      </c>
      <c r="F87" s="28">
        <v>100</v>
      </c>
      <c r="G87" s="28">
        <v>0.8</v>
      </c>
      <c r="H87" s="28">
        <v>0.2</v>
      </c>
      <c r="I87" s="28">
        <v>2.5</v>
      </c>
      <c r="J87" s="28">
        <v>14.2</v>
      </c>
      <c r="K87" s="29" t="s">
        <v>74</v>
      </c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37</v>
      </c>
      <c r="E89" s="35"/>
      <c r="F89" s="36">
        <f>SUM(F82:F88)</f>
        <v>600</v>
      </c>
      <c r="G89" s="36">
        <f>SUM(G82:G88)</f>
        <v>31.94</v>
      </c>
      <c r="H89" s="36">
        <f>SUM(H82:H88)</f>
        <v>30.98</v>
      </c>
      <c r="I89" s="36">
        <f>SUM(I82:I88)</f>
        <v>75.959999999999994</v>
      </c>
      <c r="J89" s="36">
        <f>SUM(J82:J88)</f>
        <v>680.6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38</v>
      </c>
      <c r="D90" s="30" t="s">
        <v>39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40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41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42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43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44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45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37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46</v>
      </c>
      <c r="D100" s="51"/>
      <c r="E100" s="43"/>
      <c r="F100" s="44">
        <f>F89+F99</f>
        <v>600</v>
      </c>
      <c r="G100" s="44">
        <f>G89+G99</f>
        <v>31.94</v>
      </c>
      <c r="H100" s="44">
        <f>H89+H99</f>
        <v>30.98</v>
      </c>
      <c r="I100" s="44">
        <f>I89+I99</f>
        <v>75.959999999999994</v>
      </c>
      <c r="J100" s="44">
        <f>J89+J99</f>
        <v>680.6</v>
      </c>
      <c r="K100" s="44"/>
      <c r="L100" s="44">
        <f>L89+L99</f>
        <v>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75</v>
      </c>
      <c r="F101" s="21">
        <v>200</v>
      </c>
      <c r="G101" s="21">
        <v>5.9</v>
      </c>
      <c r="H101" s="21">
        <v>7</v>
      </c>
      <c r="I101" s="21">
        <v>40.6</v>
      </c>
      <c r="J101" s="21">
        <v>249.5</v>
      </c>
      <c r="K101" s="22" t="s">
        <v>48</v>
      </c>
      <c r="L101" s="21"/>
    </row>
    <row r="102" spans="1:12" ht="15" x14ac:dyDescent="0.25">
      <c r="A102" s="23"/>
      <c r="B102" s="24"/>
      <c r="C102" s="25"/>
      <c r="D102" s="26"/>
      <c r="E102" s="27" t="s">
        <v>76</v>
      </c>
      <c r="F102" s="28">
        <v>75</v>
      </c>
      <c r="G102" s="28">
        <v>14</v>
      </c>
      <c r="H102" s="28">
        <v>13</v>
      </c>
      <c r="I102" s="28">
        <v>12</v>
      </c>
      <c r="J102" s="28">
        <v>221</v>
      </c>
      <c r="K102" s="29" t="s">
        <v>77</v>
      </c>
      <c r="L102" s="28"/>
    </row>
    <row r="103" spans="1:12" ht="15" x14ac:dyDescent="0.25">
      <c r="A103" s="23"/>
      <c r="B103" s="24"/>
      <c r="C103" s="25"/>
      <c r="D103" s="30" t="s">
        <v>29</v>
      </c>
      <c r="E103" s="27" t="s">
        <v>59</v>
      </c>
      <c r="F103" s="28">
        <v>200</v>
      </c>
      <c r="G103" s="28">
        <v>0</v>
      </c>
      <c r="H103" s="28">
        <v>0</v>
      </c>
      <c r="I103" s="28">
        <v>13</v>
      </c>
      <c r="J103" s="28">
        <v>53</v>
      </c>
      <c r="K103" s="29" t="s">
        <v>60</v>
      </c>
      <c r="L103" s="28"/>
    </row>
    <row r="104" spans="1:12" ht="15" x14ac:dyDescent="0.25">
      <c r="A104" s="23"/>
      <c r="B104" s="24"/>
      <c r="C104" s="25"/>
      <c r="D104" s="30" t="s">
        <v>32</v>
      </c>
      <c r="E104" s="27" t="s">
        <v>32</v>
      </c>
      <c r="F104" s="28">
        <v>50</v>
      </c>
      <c r="G104" s="28">
        <v>8</v>
      </c>
      <c r="H104" s="28">
        <v>10</v>
      </c>
      <c r="I104" s="28">
        <v>14</v>
      </c>
      <c r="J104" s="28">
        <v>152</v>
      </c>
      <c r="K104" s="29"/>
      <c r="L104" s="28"/>
    </row>
    <row r="105" spans="1:12" ht="15" x14ac:dyDescent="0.25">
      <c r="A105" s="23"/>
      <c r="B105" s="24"/>
      <c r="C105" s="25"/>
      <c r="D105" s="30" t="s">
        <v>33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 t="s">
        <v>65</v>
      </c>
      <c r="F106" s="28">
        <v>100</v>
      </c>
      <c r="G106" s="28">
        <v>3.3</v>
      </c>
      <c r="H106" s="28">
        <v>2.4</v>
      </c>
      <c r="I106" s="28">
        <v>8.9</v>
      </c>
      <c r="J106" s="28">
        <v>71</v>
      </c>
      <c r="K106" s="29" t="s">
        <v>66</v>
      </c>
      <c r="L106" s="28"/>
    </row>
    <row r="107" spans="1:12" ht="15" x14ac:dyDescent="0.25">
      <c r="A107" s="23"/>
      <c r="B107" s="24"/>
      <c r="C107" s="25"/>
      <c r="D107" s="26" t="s">
        <v>53</v>
      </c>
      <c r="E107" s="27" t="s">
        <v>78</v>
      </c>
      <c r="F107" s="28">
        <v>30</v>
      </c>
      <c r="G107" s="28">
        <v>7</v>
      </c>
      <c r="H107" s="28">
        <v>8.8000000000000007</v>
      </c>
      <c r="I107" s="28">
        <v>0</v>
      </c>
      <c r="J107" s="28">
        <v>107.5</v>
      </c>
      <c r="K107" s="29" t="s">
        <v>79</v>
      </c>
      <c r="L107" s="28"/>
    </row>
    <row r="108" spans="1:12" ht="15" x14ac:dyDescent="0.25">
      <c r="A108" s="31"/>
      <c r="B108" s="32"/>
      <c r="C108" s="33"/>
      <c r="D108" s="34" t="s">
        <v>37</v>
      </c>
      <c r="E108" s="35"/>
      <c r="F108" s="36">
        <f>SUM(F101:F107)</f>
        <v>655</v>
      </c>
      <c r="G108" s="36">
        <f>SUM(G101:G107)</f>
        <v>38.200000000000003</v>
      </c>
      <c r="H108" s="36">
        <f>SUM(H101:H107)</f>
        <v>41.2</v>
      </c>
      <c r="I108" s="36">
        <f>SUM(I101:I107)</f>
        <v>88.5</v>
      </c>
      <c r="J108" s="36">
        <f>SUM(J101:J107)</f>
        <v>854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38</v>
      </c>
      <c r="D109" s="30" t="s">
        <v>39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40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41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42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43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44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45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37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">
      <c r="A119" s="41">
        <f>A101</f>
        <v>2</v>
      </c>
      <c r="B119" s="42">
        <f>B101</f>
        <v>1</v>
      </c>
      <c r="C119" s="51" t="s">
        <v>46</v>
      </c>
      <c r="D119" s="51"/>
      <c r="E119" s="43"/>
      <c r="F119" s="44">
        <f>F108+F118</f>
        <v>655</v>
      </c>
      <c r="G119" s="44">
        <f>G108+G118</f>
        <v>38.200000000000003</v>
      </c>
      <c r="H119" s="44">
        <f>H108+H118</f>
        <v>41.2</v>
      </c>
      <c r="I119" s="44">
        <f>I108+I118</f>
        <v>88.5</v>
      </c>
      <c r="J119" s="44">
        <f>J108+J118</f>
        <v>854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80</v>
      </c>
      <c r="F120" s="21">
        <v>150</v>
      </c>
      <c r="G120" s="21">
        <v>14.5</v>
      </c>
      <c r="H120" s="21">
        <v>1.3</v>
      </c>
      <c r="I120" s="21">
        <v>33.799999999999997</v>
      </c>
      <c r="J120" s="21">
        <v>204.8</v>
      </c>
      <c r="K120" s="22" t="s">
        <v>81</v>
      </c>
      <c r="L120" s="21"/>
    </row>
    <row r="121" spans="1:12" ht="15" x14ac:dyDescent="0.25">
      <c r="A121" s="45"/>
      <c r="B121" s="24"/>
      <c r="C121" s="25"/>
      <c r="D121" s="26"/>
      <c r="E121" s="27" t="s">
        <v>82</v>
      </c>
      <c r="F121" s="28">
        <v>100</v>
      </c>
      <c r="G121" s="28">
        <v>8.4</v>
      </c>
      <c r="H121" s="28">
        <v>7.6</v>
      </c>
      <c r="I121" s="28">
        <v>6.4</v>
      </c>
      <c r="J121" s="28">
        <v>128.4</v>
      </c>
      <c r="K121" s="29" t="s">
        <v>83</v>
      </c>
      <c r="L121" s="28"/>
    </row>
    <row r="122" spans="1:12" ht="15" x14ac:dyDescent="0.25">
      <c r="A122" s="45"/>
      <c r="B122" s="24"/>
      <c r="C122" s="25"/>
      <c r="D122" s="30" t="s">
        <v>29</v>
      </c>
      <c r="E122" s="27" t="s">
        <v>30</v>
      </c>
      <c r="F122" s="28">
        <v>200</v>
      </c>
      <c r="G122" s="28">
        <v>0.2</v>
      </c>
      <c r="H122" s="28">
        <v>0</v>
      </c>
      <c r="I122" s="28">
        <v>6.5</v>
      </c>
      <c r="J122" s="28">
        <v>26.8</v>
      </c>
      <c r="K122" s="29" t="s">
        <v>31</v>
      </c>
      <c r="L122" s="28"/>
    </row>
    <row r="123" spans="1:12" ht="15" x14ac:dyDescent="0.25">
      <c r="A123" s="45"/>
      <c r="B123" s="24"/>
      <c r="C123" s="25"/>
      <c r="D123" s="30" t="s">
        <v>32</v>
      </c>
      <c r="E123" s="27" t="s">
        <v>32</v>
      </c>
      <c r="F123" s="28">
        <v>50</v>
      </c>
      <c r="G123" s="28">
        <v>8</v>
      </c>
      <c r="H123" s="28">
        <v>10</v>
      </c>
      <c r="I123" s="28">
        <v>14</v>
      </c>
      <c r="J123" s="28">
        <v>152</v>
      </c>
      <c r="K123" s="29"/>
      <c r="L123" s="28"/>
    </row>
    <row r="124" spans="1:12" ht="15" x14ac:dyDescent="0.25">
      <c r="A124" s="45"/>
      <c r="B124" s="24"/>
      <c r="C124" s="25"/>
      <c r="D124" s="30" t="s">
        <v>33</v>
      </c>
      <c r="E124" s="27" t="s">
        <v>84</v>
      </c>
      <c r="F124" s="28">
        <v>200</v>
      </c>
      <c r="G124" s="28">
        <v>0.52</v>
      </c>
      <c r="H124" s="28">
        <v>0.34</v>
      </c>
      <c r="I124" s="28">
        <v>27.62</v>
      </c>
      <c r="J124" s="28">
        <v>104</v>
      </c>
      <c r="K124" s="29"/>
      <c r="L124" s="28"/>
    </row>
    <row r="125" spans="1:12" ht="15" x14ac:dyDescent="0.25">
      <c r="A125" s="45"/>
      <c r="B125" s="24"/>
      <c r="C125" s="25"/>
      <c r="D125" s="26"/>
      <c r="E125" s="27" t="s">
        <v>65</v>
      </c>
      <c r="F125" s="28">
        <v>100</v>
      </c>
      <c r="G125" s="28">
        <v>3.3</v>
      </c>
      <c r="H125" s="28">
        <v>2.4</v>
      </c>
      <c r="I125" s="28">
        <v>8.9</v>
      </c>
      <c r="J125" s="28">
        <v>71</v>
      </c>
      <c r="K125" s="29" t="s">
        <v>66</v>
      </c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37</v>
      </c>
      <c r="E127" s="35"/>
      <c r="F127" s="36">
        <f>SUM(F120:F126)</f>
        <v>800</v>
      </c>
      <c r="G127" s="36">
        <f>SUM(G120:G126)</f>
        <v>34.919999999999995</v>
      </c>
      <c r="H127" s="36">
        <f>SUM(H120:H126)</f>
        <v>21.639999999999997</v>
      </c>
      <c r="I127" s="36">
        <f>SUM(I120:I126)</f>
        <v>97.22</v>
      </c>
      <c r="J127" s="36">
        <f>SUM(J120:J126)</f>
        <v>687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38</v>
      </c>
      <c r="D128" s="30" t="s">
        <v>39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40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41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42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43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44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45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37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">
      <c r="A138" s="47">
        <f>A120</f>
        <v>2</v>
      </c>
      <c r="B138" s="47">
        <f>B120</f>
        <v>2</v>
      </c>
      <c r="C138" s="51" t="s">
        <v>46</v>
      </c>
      <c r="D138" s="51"/>
      <c r="E138" s="43"/>
      <c r="F138" s="44">
        <f>F127+F137</f>
        <v>800</v>
      </c>
      <c r="G138" s="44">
        <f>G127+G137</f>
        <v>34.919999999999995</v>
      </c>
      <c r="H138" s="44">
        <f>H127+H137</f>
        <v>21.639999999999997</v>
      </c>
      <c r="I138" s="44">
        <f>I127+I137</f>
        <v>97.22</v>
      </c>
      <c r="J138" s="44">
        <f>J127+J137</f>
        <v>687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25</v>
      </c>
      <c r="F139" s="21">
        <v>150</v>
      </c>
      <c r="G139" s="21">
        <v>3.2</v>
      </c>
      <c r="H139" s="21">
        <v>5.2</v>
      </c>
      <c r="I139" s="21">
        <v>19.8</v>
      </c>
      <c r="J139" s="21">
        <v>139.4</v>
      </c>
      <c r="K139" s="22" t="s">
        <v>26</v>
      </c>
      <c r="L139" s="21"/>
    </row>
    <row r="140" spans="1:12" ht="15" x14ac:dyDescent="0.25">
      <c r="A140" s="23"/>
      <c r="B140" s="24"/>
      <c r="C140" s="25"/>
      <c r="D140" s="26"/>
      <c r="E140" s="27" t="s">
        <v>91</v>
      </c>
      <c r="F140" s="28">
        <v>100</v>
      </c>
      <c r="G140" s="28">
        <v>16.100000000000001</v>
      </c>
      <c r="H140" s="28">
        <v>11.3</v>
      </c>
      <c r="I140" s="28">
        <v>6.3</v>
      </c>
      <c r="J140" s="28">
        <v>191.9</v>
      </c>
      <c r="K140" s="29" t="s">
        <v>85</v>
      </c>
      <c r="L140" s="28"/>
    </row>
    <row r="141" spans="1:12" ht="15" x14ac:dyDescent="0.25">
      <c r="A141" s="23"/>
      <c r="B141" s="24"/>
      <c r="C141" s="25"/>
      <c r="D141" s="30" t="s">
        <v>29</v>
      </c>
      <c r="E141" s="27" t="s">
        <v>72</v>
      </c>
      <c r="F141" s="28">
        <v>200</v>
      </c>
      <c r="G141" s="28">
        <v>1</v>
      </c>
      <c r="H141" s="28">
        <v>0</v>
      </c>
      <c r="I141" s="28">
        <v>20</v>
      </c>
      <c r="J141" s="28">
        <v>81</v>
      </c>
      <c r="K141" s="29" t="s">
        <v>52</v>
      </c>
      <c r="L141" s="28"/>
    </row>
    <row r="142" spans="1:12" ht="15.75" customHeight="1" x14ac:dyDescent="0.25">
      <c r="A142" s="23"/>
      <c r="B142" s="24"/>
      <c r="C142" s="25"/>
      <c r="D142" s="30" t="s">
        <v>32</v>
      </c>
      <c r="E142" s="27" t="s">
        <v>32</v>
      </c>
      <c r="F142" s="28">
        <v>50</v>
      </c>
      <c r="G142" s="28">
        <v>8</v>
      </c>
      <c r="H142" s="28">
        <v>10</v>
      </c>
      <c r="I142" s="28">
        <v>14</v>
      </c>
      <c r="J142" s="28">
        <v>152</v>
      </c>
      <c r="K142" s="29"/>
      <c r="L142" s="28"/>
    </row>
    <row r="143" spans="1:12" ht="15" x14ac:dyDescent="0.25">
      <c r="A143" s="23"/>
      <c r="B143" s="24"/>
      <c r="C143" s="25"/>
      <c r="D143" s="30" t="s">
        <v>33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 t="s">
        <v>86</v>
      </c>
      <c r="E144" s="27" t="s">
        <v>54</v>
      </c>
      <c r="F144" s="28">
        <v>133</v>
      </c>
      <c r="G144" s="28">
        <v>2.4</v>
      </c>
      <c r="H144" s="28">
        <v>0.1</v>
      </c>
      <c r="I144" s="28">
        <v>6.3</v>
      </c>
      <c r="J144" s="28">
        <v>35.799999999999997</v>
      </c>
      <c r="K144" s="29" t="s">
        <v>55</v>
      </c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37</v>
      </c>
      <c r="E146" s="35"/>
      <c r="F146" s="36">
        <f>SUM(F139:F145)</f>
        <v>633</v>
      </c>
      <c r="G146" s="36">
        <f>SUM(G139:G145)</f>
        <v>30.7</v>
      </c>
      <c r="H146" s="36">
        <f>SUM(H139:H145)</f>
        <v>26.6</v>
      </c>
      <c r="I146" s="36">
        <f>SUM(I139:I145)</f>
        <v>66.400000000000006</v>
      </c>
      <c r="J146" s="36">
        <f>SUM(J139:J145)</f>
        <v>600.09999999999991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38</v>
      </c>
      <c r="D147" s="30" t="s">
        <v>39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40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41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42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43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44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45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37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">
      <c r="A157" s="41">
        <f>A139</f>
        <v>2</v>
      </c>
      <c r="B157" s="42">
        <f>B139</f>
        <v>3</v>
      </c>
      <c r="C157" s="51" t="s">
        <v>46</v>
      </c>
      <c r="D157" s="51"/>
      <c r="E157" s="43"/>
      <c r="F157" s="44">
        <f>F146+F156</f>
        <v>633</v>
      </c>
      <c r="G157" s="44">
        <f>G146+G156</f>
        <v>30.7</v>
      </c>
      <c r="H157" s="44">
        <f>H146+H156</f>
        <v>26.6</v>
      </c>
      <c r="I157" s="44">
        <f>I146+I156</f>
        <v>66.400000000000006</v>
      </c>
      <c r="J157" s="44">
        <f>J146+J156</f>
        <v>600.09999999999991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92</v>
      </c>
      <c r="F158" s="21">
        <v>200</v>
      </c>
      <c r="G158" s="21">
        <v>22.1</v>
      </c>
      <c r="H158" s="21">
        <v>21.9</v>
      </c>
      <c r="I158" s="21">
        <v>13.2</v>
      </c>
      <c r="J158" s="21">
        <v>339.4</v>
      </c>
      <c r="K158" s="22" t="s">
        <v>87</v>
      </c>
      <c r="L158" s="21"/>
    </row>
    <row r="159" spans="1:12" ht="15" x14ac:dyDescent="0.25">
      <c r="A159" s="23"/>
      <c r="B159" s="24"/>
      <c r="C159" s="25"/>
      <c r="D159" s="26"/>
      <c r="E159" s="27" t="s">
        <v>58</v>
      </c>
      <c r="F159" s="28">
        <v>40</v>
      </c>
      <c r="G159" s="28">
        <v>8</v>
      </c>
      <c r="H159" s="28">
        <v>11</v>
      </c>
      <c r="I159" s="28">
        <v>2</v>
      </c>
      <c r="J159" s="28">
        <v>68</v>
      </c>
      <c r="K159" s="29"/>
      <c r="L159" s="28"/>
    </row>
    <row r="160" spans="1:12" ht="15" x14ac:dyDescent="0.25">
      <c r="A160" s="23"/>
      <c r="B160" s="24"/>
      <c r="C160" s="25"/>
      <c r="D160" s="30" t="s">
        <v>29</v>
      </c>
      <c r="E160" s="27" t="s">
        <v>59</v>
      </c>
      <c r="F160" s="28">
        <v>200</v>
      </c>
      <c r="G160" s="28">
        <v>0</v>
      </c>
      <c r="H160" s="28">
        <v>0</v>
      </c>
      <c r="I160" s="28">
        <v>13</v>
      </c>
      <c r="J160" s="28">
        <v>53</v>
      </c>
      <c r="K160" s="29" t="s">
        <v>60</v>
      </c>
      <c r="L160" s="28"/>
    </row>
    <row r="161" spans="1:12" ht="15" x14ac:dyDescent="0.25">
      <c r="A161" s="23"/>
      <c r="B161" s="24"/>
      <c r="C161" s="25"/>
      <c r="D161" s="30" t="s">
        <v>32</v>
      </c>
      <c r="E161" s="27" t="s">
        <v>32</v>
      </c>
      <c r="F161" s="28">
        <v>50</v>
      </c>
      <c r="G161" s="28">
        <v>6</v>
      </c>
      <c r="H161" s="28">
        <v>10</v>
      </c>
      <c r="I161" s="28">
        <v>14</v>
      </c>
      <c r="J161" s="28">
        <v>152</v>
      </c>
      <c r="K161" s="29"/>
      <c r="L161" s="28"/>
    </row>
    <row r="162" spans="1:12" ht="15" x14ac:dyDescent="0.25">
      <c r="A162" s="23"/>
      <c r="B162" s="24"/>
      <c r="C162" s="25"/>
      <c r="D162" s="30" t="s">
        <v>33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37</v>
      </c>
      <c r="E165" s="35"/>
      <c r="F165" s="36">
        <f>SUM(F158:F164)</f>
        <v>490</v>
      </c>
      <c r="G165" s="36">
        <f>SUM(G158:G164)</f>
        <v>36.1</v>
      </c>
      <c r="H165" s="36">
        <f>SUM(H158:H164)</f>
        <v>42.9</v>
      </c>
      <c r="I165" s="36">
        <f>SUM(I158:I164)</f>
        <v>42.2</v>
      </c>
      <c r="J165" s="36">
        <f>SUM(J158:J164)</f>
        <v>612.4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38</v>
      </c>
      <c r="D166" s="30" t="s">
        <v>39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40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41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42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43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44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45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37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">
      <c r="A176" s="41">
        <f>A158</f>
        <v>2</v>
      </c>
      <c r="B176" s="42">
        <f>B158</f>
        <v>4</v>
      </c>
      <c r="C176" s="51" t="s">
        <v>46</v>
      </c>
      <c r="D176" s="51"/>
      <c r="E176" s="43"/>
      <c r="F176" s="44">
        <f>F165+F175</f>
        <v>490</v>
      </c>
      <c r="G176" s="44">
        <f>G165+G175</f>
        <v>36.1</v>
      </c>
      <c r="H176" s="44">
        <f>H165+H175</f>
        <v>42.9</v>
      </c>
      <c r="I176" s="44">
        <f>I165+I175</f>
        <v>42.2</v>
      </c>
      <c r="J176" s="44">
        <f>J165+J175</f>
        <v>612.4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88</v>
      </c>
      <c r="F177" s="21">
        <v>200</v>
      </c>
      <c r="G177" s="21">
        <v>15.3</v>
      </c>
      <c r="H177" s="21">
        <v>14.7</v>
      </c>
      <c r="I177" s="21">
        <v>38.6</v>
      </c>
      <c r="J177" s="21">
        <v>348.3</v>
      </c>
      <c r="K177" s="22" t="s">
        <v>89</v>
      </c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29</v>
      </c>
      <c r="E179" s="27" t="s">
        <v>30</v>
      </c>
      <c r="F179" s="28">
        <v>200</v>
      </c>
      <c r="G179" s="28">
        <v>0.2</v>
      </c>
      <c r="H179" s="28">
        <v>0</v>
      </c>
      <c r="I179" s="28">
        <v>6.5</v>
      </c>
      <c r="J179" s="28">
        <v>26.8</v>
      </c>
      <c r="K179" s="29" t="s">
        <v>31</v>
      </c>
      <c r="L179" s="28"/>
    </row>
    <row r="180" spans="1:12" ht="15" x14ac:dyDescent="0.25">
      <c r="A180" s="23"/>
      <c r="B180" s="24"/>
      <c r="C180" s="25"/>
      <c r="D180" s="30" t="s">
        <v>32</v>
      </c>
      <c r="E180" s="27" t="s">
        <v>32</v>
      </c>
      <c r="F180" s="28">
        <v>50</v>
      </c>
      <c r="G180" s="28">
        <v>8</v>
      </c>
      <c r="H180" s="28">
        <v>10</v>
      </c>
      <c r="I180" s="28">
        <v>14</v>
      </c>
      <c r="J180" s="28">
        <v>152</v>
      </c>
      <c r="K180" s="29"/>
      <c r="L180" s="28"/>
    </row>
    <row r="181" spans="1:12" ht="15" x14ac:dyDescent="0.25">
      <c r="A181" s="23"/>
      <c r="B181" s="24"/>
      <c r="C181" s="25"/>
      <c r="D181" s="30" t="s">
        <v>33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 t="s">
        <v>53</v>
      </c>
      <c r="E182" s="27" t="s">
        <v>35</v>
      </c>
      <c r="F182" s="28">
        <v>80</v>
      </c>
      <c r="G182" s="28">
        <v>1.1000000000000001</v>
      </c>
      <c r="H182" s="28">
        <v>2.7</v>
      </c>
      <c r="I182" s="28">
        <v>5.5</v>
      </c>
      <c r="J182" s="28">
        <v>50.1</v>
      </c>
      <c r="K182" s="29" t="s">
        <v>36</v>
      </c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37</v>
      </c>
      <c r="E184" s="35"/>
      <c r="F184" s="36">
        <f>SUM(F177:F183)</f>
        <v>530</v>
      </c>
      <c r="G184" s="36">
        <f>SUM(G177:G183)</f>
        <v>24.6</v>
      </c>
      <c r="H184" s="36">
        <f>SUM(H177:H183)</f>
        <v>27.4</v>
      </c>
      <c r="I184" s="36">
        <f>SUM(I177:I183)</f>
        <v>64.599999999999994</v>
      </c>
      <c r="J184" s="36">
        <f>SUM(J177:J183)</f>
        <v>577.20000000000005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38</v>
      </c>
      <c r="D185" s="30" t="s">
        <v>39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40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41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42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43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44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45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37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">
      <c r="A195" s="41">
        <f>A177</f>
        <v>2</v>
      </c>
      <c r="B195" s="42">
        <f>B177</f>
        <v>5</v>
      </c>
      <c r="C195" s="51" t="s">
        <v>46</v>
      </c>
      <c r="D195" s="51"/>
      <c r="E195" s="43"/>
      <c r="F195" s="44">
        <f>F184+F194</f>
        <v>530</v>
      </c>
      <c r="G195" s="44">
        <f>G184+G194</f>
        <v>24.6</v>
      </c>
      <c r="H195" s="44">
        <f>H184+H194</f>
        <v>27.4</v>
      </c>
      <c r="I195" s="44">
        <f>I184+I194</f>
        <v>64.599999999999994</v>
      </c>
      <c r="J195" s="44">
        <f>J184+J194</f>
        <v>577.20000000000005</v>
      </c>
      <c r="K195" s="44"/>
      <c r="L195" s="44">
        <f>L184+L194</f>
        <v>0</v>
      </c>
    </row>
    <row r="196" spans="1:12" ht="12.75" customHeight="1" x14ac:dyDescent="0.2">
      <c r="A196" s="48"/>
      <c r="B196" s="49"/>
      <c r="C196" s="52" t="s">
        <v>90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605.1</v>
      </c>
      <c r="G196" s="50">
        <f>(G24+G43+G62+G81+G100+G119+G138+G157+G176+G195)/(IF(G24=0,0,1)+IF(G43=0,0,1)+IF(G62=0,0,1)+IF(G81=0,0,1)+IF(G100=0,0,1)+IF(G119=0,0,1)+IF(G138=0,0,1)+IF(G157=0,0,1)+IF(G176=0,0,1)+IF(G195=0,0,1))</f>
        <v>33.586000000000006</v>
      </c>
      <c r="H196" s="50">
        <f>(H24+H43+H62+H81+H100+H119+H138+H157+H176+H195)/(IF(H24=0,0,1)+IF(H43=0,0,1)+IF(H62=0,0,1)+IF(H81=0,0,1)+IF(H100=0,0,1)+IF(H119=0,0,1)+IF(H138=0,0,1)+IF(H157=0,0,1)+IF(H176=0,0,1)+IF(H195=0,0,1))</f>
        <v>31.451999999999998</v>
      </c>
      <c r="I196" s="50">
        <f>(I24+I43+I62+I81+I100+I119+I138+I157+I176+I195)/(IF(I24=0,0,1)+IF(I43=0,0,1)+IF(I62=0,0,1)+IF(I81=0,0,1)+IF(I100=0,0,1)+IF(I119=0,0,1)+IF(I138=0,0,1)+IF(I157=0,0,1)+IF(I176=0,0,1)+IF(I195=0,0,1))</f>
        <v>72.808000000000007</v>
      </c>
      <c r="J196" s="50">
        <f>(J24+J43+J62+J81+J100+J119+J138+J157+J176+J195)/(IF(J24=0,0,1)+IF(J43=0,0,1)+IF(J62=0,0,1)+IF(J81=0,0,1)+IF(J100=0,0,1)+IF(J119=0,0,1)+IF(J138=0,0,1)+IF(J157=0,0,1)+IF(J176=0,0,1)+IF(J195=0,0,1))</f>
        <v>646.33000000000004</v>
      </c>
      <c r="K196" s="50"/>
      <c r="L196" s="5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2022-05-16T14:23:56Z</dcterms:created>
  <dcterms:modified xsi:type="dcterms:W3CDTF">2024-10-06T15:33:03Z</dcterms:modified>
  <dc:language>ru-RU</dc:language>
</cp:coreProperties>
</file>